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VBOXSVR\hlfernandez\Dropbox\Investigación\S2P software\Data - Peritoneal Dialysis Effluent\Tutorial-S2P-1.2\Processed Spots\Excel\"/>
    </mc:Choice>
  </mc:AlternateContent>
  <bookViews>
    <workbookView xWindow="0" yWindow="0" windowWidth="16380" windowHeight="8190" tabRatio="198"/>
  </bookViews>
  <sheets>
    <sheet name="MC" sheetId="1" r:id="rId1"/>
  </sheets>
  <calcPr calcId="171027"/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" i="1"/>
</calcChain>
</file>

<file path=xl/sharedStrings.xml><?xml version="1.0" encoding="utf-8"?>
<sst xmlns="http://schemas.openxmlformats.org/spreadsheetml/2006/main" count="56" uniqueCount="28">
  <si>
    <t>Spot</t>
  </si>
  <si>
    <t>Protein</t>
  </si>
  <si>
    <t>Mascot score</t>
  </si>
  <si>
    <t>Accession</t>
  </si>
  <si>
    <t>156-MC</t>
  </si>
  <si>
    <t>215-MC</t>
  </si>
  <si>
    <t>Alpha-1B-glycoprotein</t>
  </si>
  <si>
    <t>A1BG_HUMAN</t>
  </si>
  <si>
    <t>310-MC</t>
  </si>
  <si>
    <t>146-MC</t>
  </si>
  <si>
    <t>Complement factor B</t>
  </si>
  <si>
    <t>CFAB_HUMAN</t>
  </si>
  <si>
    <t>Complement component C7</t>
  </si>
  <si>
    <t>CO7_HUMAN</t>
  </si>
  <si>
    <t>253-MC</t>
  </si>
  <si>
    <t>Serum albumin</t>
  </si>
  <si>
    <t>ALBU_HUMAN</t>
  </si>
  <si>
    <t>113-MC</t>
  </si>
  <si>
    <t>137-MC</t>
  </si>
  <si>
    <t>Complement C3</t>
  </si>
  <si>
    <t>CO3_HUMAN</t>
  </si>
  <si>
    <t>927-MC</t>
  </si>
  <si>
    <t>159-MC</t>
  </si>
  <si>
    <t>929-MC</t>
  </si>
  <si>
    <t>Increasing</t>
  </si>
  <si>
    <t>Decreasing</t>
  </si>
  <si>
    <t>1st Month</t>
  </si>
  <si>
    <t>7th Month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</si>
</sst>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1:H19" totalsRowShown="0">
  <autoFilter ref="A1:H19"/>
  <tableColumns count="8">
    <tableColumn id="1" name="Spot"/>
    <tableColumn id="2" name="Protein"/>
    <tableColumn id="3" name="Mascot score"/>
    <tableColumn id="4" name="Accession"/>
    <tableColumn id="5" name="1st Month"/>
    <tableColumn id="6" name="7th Month"/>
    <tableColumn id="7" name="Increasing">
      <calculatedColumnFormula>AND(F2&gt;E2)</calculatedColumnFormula>
    </tableColumn>
    <tableColumn id="8" name="Decreasing">
      <calculatedColumnFormula>AND(F2&lt;E2)</calculatedColumnFormula>
    </tableColumn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tabSelected="1" zoomScale="90" zoomScaleNormal="90" workbookViewId="0">
      <selection activeCell="J20" sqref="J20"/>
    </sheetView>
  </sheetViews>
  <sheetFormatPr baseColWidth="10" defaultColWidth="9.140625" defaultRowHeight="12.75" x14ac:dyDescent="0.2"/>
  <cols>
    <col min="1" max="1" width="7.85546875"/>
    <col min="2" max="2" width="24.28515625"/>
    <col min="3" max="3" width="14.7109375" customWidth="1"/>
    <col min="4" max="4" width="14.140625"/>
    <col min="5" max="6" width="19.7109375" bestFit="1" customWidth="1"/>
    <col min="7" max="7" width="13.140625" bestFit="1" customWidth="1"/>
    <col min="8" max="8" width="13.42578125" bestFit="1" customWidth="1"/>
    <col min="9" max="1025" width="11.5703125"/>
  </cols>
  <sheetData>
    <row r="1" spans="1:8" x14ac:dyDescent="0.2">
      <c r="A1" t="s">
        <v>0</v>
      </c>
      <c r="B1" t="s">
        <v>1</v>
      </c>
      <c r="C1" t="s">
        <v>2</v>
      </c>
      <c r="D1" t="s">
        <v>3</v>
      </c>
      <c r="E1" t="s">
        <v>26</v>
      </c>
      <c r="F1" t="s">
        <v>27</v>
      </c>
      <c r="G1" t="s">
        <v>24</v>
      </c>
      <c r="H1" t="s">
        <v>25</v>
      </c>
    </row>
    <row r="2" spans="1:8" x14ac:dyDescent="0.2">
      <c r="A2" t="s">
        <v>4</v>
      </c>
      <c r="E2">
        <v>2904000</v>
      </c>
      <c r="F2">
        <v>2046000</v>
      </c>
      <c r="G2" t="b">
        <f>AND(F2&gt;E2)</f>
        <v>0</v>
      </c>
      <c r="H2" t="b">
        <f>AND(F2&lt;E2)</f>
        <v>1</v>
      </c>
    </row>
    <row r="3" spans="1:8" x14ac:dyDescent="0.2">
      <c r="A3" t="s">
        <v>5</v>
      </c>
      <c r="B3" t="s">
        <v>6</v>
      </c>
      <c r="C3">
        <v>159</v>
      </c>
      <c r="D3" t="s">
        <v>7</v>
      </c>
      <c r="E3">
        <v>2026000</v>
      </c>
      <c r="F3">
        <v>1586000</v>
      </c>
      <c r="G3" t="b">
        <f t="shared" ref="G3:G19" si="0">AND(F3&gt;E3)</f>
        <v>0</v>
      </c>
      <c r="H3" t="b">
        <f t="shared" ref="H3:H19" si="1">AND(F3&lt;E3)</f>
        <v>1</v>
      </c>
    </row>
    <row r="4" spans="1:8" x14ac:dyDescent="0.2">
      <c r="A4" t="s">
        <v>5</v>
      </c>
      <c r="B4" t="s">
        <v>6</v>
      </c>
      <c r="C4">
        <v>154</v>
      </c>
      <c r="D4" t="s">
        <v>7</v>
      </c>
      <c r="E4">
        <v>2026000</v>
      </c>
      <c r="F4">
        <v>1586000</v>
      </c>
      <c r="G4" t="b">
        <f t="shared" si="0"/>
        <v>0</v>
      </c>
      <c r="H4" t="b">
        <f t="shared" si="1"/>
        <v>1</v>
      </c>
    </row>
    <row r="5" spans="1:8" x14ac:dyDescent="0.2">
      <c r="A5" t="s">
        <v>8</v>
      </c>
      <c r="E5">
        <v>1957000</v>
      </c>
      <c r="F5">
        <v>1090000</v>
      </c>
      <c r="G5" t="b">
        <f t="shared" si="0"/>
        <v>0</v>
      </c>
      <c r="H5" t="b">
        <f t="shared" si="1"/>
        <v>1</v>
      </c>
    </row>
    <row r="6" spans="1:8" x14ac:dyDescent="0.2">
      <c r="A6" t="s">
        <v>9</v>
      </c>
      <c r="B6" t="s">
        <v>10</v>
      </c>
      <c r="C6">
        <v>202</v>
      </c>
      <c r="D6" t="s">
        <v>11</v>
      </c>
      <c r="E6">
        <v>7312000</v>
      </c>
      <c r="F6">
        <v>4862000</v>
      </c>
      <c r="G6" t="b">
        <f t="shared" si="0"/>
        <v>0</v>
      </c>
      <c r="H6" t="b">
        <f t="shared" si="1"/>
        <v>1</v>
      </c>
    </row>
    <row r="7" spans="1:8" x14ac:dyDescent="0.2">
      <c r="A7" t="s">
        <v>9</v>
      </c>
      <c r="B7" t="s">
        <v>10</v>
      </c>
      <c r="C7">
        <v>190</v>
      </c>
      <c r="D7" t="s">
        <v>11</v>
      </c>
      <c r="E7">
        <v>7312000</v>
      </c>
      <c r="F7">
        <v>4862000</v>
      </c>
      <c r="G7" t="b">
        <f t="shared" si="0"/>
        <v>0</v>
      </c>
      <c r="H7" t="b">
        <f t="shared" si="1"/>
        <v>1</v>
      </c>
    </row>
    <row r="8" spans="1:8" x14ac:dyDescent="0.2">
      <c r="A8" t="s">
        <v>9</v>
      </c>
      <c r="B8" t="s">
        <v>12</v>
      </c>
      <c r="C8">
        <v>58</v>
      </c>
      <c r="D8" t="s">
        <v>13</v>
      </c>
      <c r="E8">
        <v>7312000</v>
      </c>
      <c r="F8">
        <v>4862000</v>
      </c>
      <c r="G8" t="b">
        <f t="shared" si="0"/>
        <v>0</v>
      </c>
      <c r="H8" t="b">
        <f t="shared" si="1"/>
        <v>1</v>
      </c>
    </row>
    <row r="9" spans="1:8" x14ac:dyDescent="0.2">
      <c r="A9" t="s">
        <v>9</v>
      </c>
      <c r="B9" t="s">
        <v>12</v>
      </c>
      <c r="C9">
        <v>57</v>
      </c>
      <c r="D9" t="s">
        <v>13</v>
      </c>
      <c r="E9">
        <v>7312000</v>
      </c>
      <c r="F9">
        <v>4862000</v>
      </c>
      <c r="G9" t="b">
        <f t="shared" si="0"/>
        <v>0</v>
      </c>
      <c r="H9" t="b">
        <f t="shared" si="1"/>
        <v>1</v>
      </c>
    </row>
    <row r="10" spans="1:8" x14ac:dyDescent="0.2">
      <c r="A10" t="s">
        <v>14</v>
      </c>
      <c r="B10" t="s">
        <v>15</v>
      </c>
      <c r="C10">
        <v>367</v>
      </c>
      <c r="D10" t="s">
        <v>16</v>
      </c>
      <c r="E10">
        <v>30800000</v>
      </c>
      <c r="F10">
        <v>19810000</v>
      </c>
      <c r="G10" t="b">
        <f t="shared" si="0"/>
        <v>0</v>
      </c>
      <c r="H10" t="b">
        <f t="shared" si="1"/>
        <v>1</v>
      </c>
    </row>
    <row r="11" spans="1:8" x14ac:dyDescent="0.2">
      <c r="A11" t="s">
        <v>14</v>
      </c>
      <c r="B11" t="s">
        <v>15</v>
      </c>
      <c r="C11">
        <v>364</v>
      </c>
      <c r="D11" t="s">
        <v>16</v>
      </c>
      <c r="E11">
        <v>30800000</v>
      </c>
      <c r="F11">
        <v>19810000</v>
      </c>
      <c r="G11" t="b">
        <f t="shared" si="0"/>
        <v>0</v>
      </c>
      <c r="H11" t="b">
        <f t="shared" si="1"/>
        <v>1</v>
      </c>
    </row>
    <row r="12" spans="1:8" x14ac:dyDescent="0.2">
      <c r="A12" t="s">
        <v>17</v>
      </c>
      <c r="E12">
        <v>1859000</v>
      </c>
      <c r="F12">
        <v>2697000</v>
      </c>
      <c r="G12" t="b">
        <f t="shared" si="0"/>
        <v>1</v>
      </c>
      <c r="H12" t="b">
        <f t="shared" si="1"/>
        <v>0</v>
      </c>
    </row>
    <row r="13" spans="1:8" x14ac:dyDescent="0.2">
      <c r="A13" t="s">
        <v>18</v>
      </c>
      <c r="B13" t="s">
        <v>19</v>
      </c>
      <c r="C13">
        <v>209</v>
      </c>
      <c r="D13" t="s">
        <v>20</v>
      </c>
      <c r="E13">
        <v>5288000</v>
      </c>
      <c r="F13">
        <v>2509000</v>
      </c>
      <c r="G13" t="b">
        <f t="shared" si="0"/>
        <v>0</v>
      </c>
      <c r="H13" t="b">
        <f t="shared" si="1"/>
        <v>1</v>
      </c>
    </row>
    <row r="14" spans="1:8" x14ac:dyDescent="0.2">
      <c r="A14" t="s">
        <v>18</v>
      </c>
      <c r="B14" t="s">
        <v>19</v>
      </c>
      <c r="C14">
        <v>197</v>
      </c>
      <c r="D14" t="s">
        <v>20</v>
      </c>
      <c r="E14">
        <v>5288000</v>
      </c>
      <c r="F14">
        <v>2509000</v>
      </c>
      <c r="G14" t="b">
        <f t="shared" si="0"/>
        <v>0</v>
      </c>
      <c r="H14" t="b">
        <f t="shared" si="1"/>
        <v>1</v>
      </c>
    </row>
    <row r="15" spans="1:8" x14ac:dyDescent="0.2">
      <c r="A15" t="s">
        <v>21</v>
      </c>
      <c r="B15" t="s">
        <v>15</v>
      </c>
      <c r="C15">
        <v>338</v>
      </c>
      <c r="D15" t="s">
        <v>16</v>
      </c>
      <c r="E15">
        <v>14280000</v>
      </c>
      <c r="F15">
        <v>6019000</v>
      </c>
      <c r="G15" t="b">
        <f t="shared" si="0"/>
        <v>0</v>
      </c>
      <c r="H15" t="b">
        <f t="shared" si="1"/>
        <v>1</v>
      </c>
    </row>
    <row r="16" spans="1:8" x14ac:dyDescent="0.2">
      <c r="A16" t="s">
        <v>22</v>
      </c>
      <c r="B16" t="s">
        <v>15</v>
      </c>
      <c r="C16">
        <v>205</v>
      </c>
      <c r="D16" t="s">
        <v>16</v>
      </c>
      <c r="E16">
        <v>6330000</v>
      </c>
      <c r="F16">
        <v>4041000</v>
      </c>
      <c r="G16" t="b">
        <f t="shared" si="0"/>
        <v>0</v>
      </c>
      <c r="H16" t="b">
        <f t="shared" si="1"/>
        <v>1</v>
      </c>
    </row>
    <row r="17" spans="1:8" x14ac:dyDescent="0.2">
      <c r="A17" t="s">
        <v>22</v>
      </c>
      <c r="B17" t="s">
        <v>15</v>
      </c>
      <c r="C17">
        <v>177</v>
      </c>
      <c r="D17" t="s">
        <v>16</v>
      </c>
      <c r="E17">
        <v>6330000</v>
      </c>
      <c r="F17">
        <v>4041000</v>
      </c>
      <c r="G17" t="b">
        <f t="shared" si="0"/>
        <v>0</v>
      </c>
      <c r="H17" t="b">
        <f t="shared" si="1"/>
        <v>1</v>
      </c>
    </row>
    <row r="18" spans="1:8" x14ac:dyDescent="0.2">
      <c r="A18" t="s">
        <v>23</v>
      </c>
      <c r="B18" t="s">
        <v>15</v>
      </c>
      <c r="C18">
        <v>323</v>
      </c>
      <c r="D18" t="s">
        <v>16</v>
      </c>
      <c r="E18">
        <v>6857000</v>
      </c>
      <c r="F18">
        <v>2741000</v>
      </c>
      <c r="G18" t="b">
        <f t="shared" si="0"/>
        <v>0</v>
      </c>
      <c r="H18" t="b">
        <f t="shared" si="1"/>
        <v>1</v>
      </c>
    </row>
    <row r="19" spans="1:8" x14ac:dyDescent="0.2">
      <c r="A19" t="s">
        <v>23</v>
      </c>
      <c r="B19" t="s">
        <v>15</v>
      </c>
      <c r="C19">
        <v>313</v>
      </c>
      <c r="D19" t="s">
        <v>16</v>
      </c>
      <c r="E19">
        <v>6857000</v>
      </c>
      <c r="F19">
        <v>2741000</v>
      </c>
      <c r="G19" t="b">
        <f t="shared" si="0"/>
        <v>0</v>
      </c>
      <c r="H19" t="b">
        <f t="shared" si="1"/>
        <v>1</v>
      </c>
    </row>
  </sheetData>
  <pageMargins left="0.78749999999999998" right="0.78749999999999998" top="1.05277777777778" bottom="1.05277777777778" header="0.78749999999999998" footer="0.78749999999999998"/>
  <pageSetup paperSize="0" scale="0" orientation="portrait" usePrinterDefaults="0" useFirstPageNumber="1" horizontalDpi="0" verticalDpi="0" copies="0"/>
  <headerFooter>
    <oddHeader>&amp;C&amp;"Times New Roman,Normal"&amp;12&amp;A</oddHeader>
    <oddFooter>&amp;C&amp;"Times New Roman,Normal"&amp;12Página &amp;P</oddFooter>
  </headerFooter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MC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hlfernandez</cp:lastModifiedBy>
  <cp:revision>0</cp:revision>
  <dcterms:modified xsi:type="dcterms:W3CDTF">2017-07-26T09:48:42Z</dcterms:modified>
  <dc:language>pt-PT</dc:language>
</cp:coreProperties>
</file>